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33555" windowHeight="222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5" i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"/>
  <c r="F32"/>
  <c r="C32"/>
  <c r="C28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"/>
  <c r="F25"/>
  <c r="E25"/>
  <c r="D25"/>
  <c r="B25"/>
  <c r="C25"/>
  <c r="F28" l="1"/>
  <c r="G25"/>
</calcChain>
</file>

<file path=xl/sharedStrings.xml><?xml version="1.0" encoding="utf-8"?>
<sst xmlns="http://schemas.openxmlformats.org/spreadsheetml/2006/main" count="40" uniqueCount="39">
  <si>
    <t>Budget options</t>
  </si>
  <si>
    <t>Promoting independence for adults</t>
  </si>
  <si>
    <t>Children's centre services</t>
  </si>
  <si>
    <t>Early years childcare</t>
  </si>
  <si>
    <t>Thriving families</t>
  </si>
  <si>
    <t>16-18 year olds Special Education Needs</t>
  </si>
  <si>
    <t>Arts including Danson Festival</t>
  </si>
  <si>
    <t>Community Safety and graffiti removal</t>
  </si>
  <si>
    <t>Community Safety Projects</t>
  </si>
  <si>
    <t>Efficient Libray Services</t>
  </si>
  <si>
    <t>Local studies and archives</t>
  </si>
  <si>
    <t>Outdoor recreation services</t>
  </si>
  <si>
    <t>Strategic asset management</t>
  </si>
  <si>
    <t>Miscellaneous education spending</t>
  </si>
  <si>
    <t>Music services</t>
  </si>
  <si>
    <t>SEN transport services</t>
  </si>
  <si>
    <t>Environmental health</t>
  </si>
  <si>
    <t>Parks and open spaces</t>
  </si>
  <si>
    <t>Street services</t>
  </si>
  <si>
    <t>Trading standards</t>
  </si>
  <si>
    <t>Waste management</t>
  </si>
  <si>
    <t>Members services and the Mayoralty</t>
  </si>
  <si>
    <t>Strategic partnerships - small grants</t>
  </si>
  <si>
    <t>Strongly agree</t>
  </si>
  <si>
    <t>Agree</t>
  </si>
  <si>
    <t>Neither agree or disagree</t>
  </si>
  <si>
    <t>Disagree</t>
  </si>
  <si>
    <t>Strongly disagree</t>
  </si>
  <si>
    <t>Response count</t>
  </si>
  <si>
    <t>agreements</t>
  </si>
  <si>
    <t>Total</t>
  </si>
  <si>
    <t>disagreements</t>
  </si>
  <si>
    <t>Total agree</t>
  </si>
  <si>
    <t>and disagree</t>
  </si>
  <si>
    <t>% agree</t>
  </si>
  <si>
    <t>% of responses in full agreement</t>
  </si>
  <si>
    <t>% of expressed opinions in full agreement</t>
  </si>
  <si>
    <t>Totals</t>
  </si>
  <si>
    <t>Strategic partnerships - reduction in funding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</si>
</sst>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A24" sqref="A24"/>
    </sheetView>
  </sheetViews>
  <sheetFormatPr defaultRowHeight="15"/>
  <cols>
    <col min="1" max="1" width="41" style="2" customWidth="1"/>
    <col min="2" max="2" width="14.42578125" customWidth="1"/>
    <col min="4" max="4" width="24.42578125" customWidth="1"/>
    <col min="5" max="5" width="13.7109375" customWidth="1"/>
    <col min="6" max="6" width="17.42578125" customWidth="1"/>
    <col min="7" max="7" width="16.7109375" customWidth="1"/>
    <col min="8" max="8" width="39.85546875" customWidth="1"/>
    <col min="9" max="9" width="30.42578125" customWidth="1"/>
    <col min="10" max="10" width="18.85546875" customWidth="1"/>
  </cols>
  <sheetData>
    <row r="1" spans="1:9" s="2" customFormat="1">
      <c r="A1" s="2" t="s">
        <v>0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36</v>
      </c>
      <c r="I1" s="3" t="s">
        <v>35</v>
      </c>
    </row>
    <row r="2" spans="1:9">
      <c r="A2" s="2" t="s">
        <v>1</v>
      </c>
      <c r="B2" s="1">
        <v>33</v>
      </c>
      <c r="C2" s="1">
        <v>119</v>
      </c>
      <c r="D2" s="1">
        <v>76</v>
      </c>
      <c r="E2" s="1">
        <v>35</v>
      </c>
      <c r="F2" s="1">
        <v>22</v>
      </c>
      <c r="G2" s="1">
        <f>SUM(B2:F2)</f>
        <v>285</v>
      </c>
      <c r="H2" s="6">
        <f>SUM(B2,C2)/SUM(G2-D2)</f>
        <v>0.72727272727272729</v>
      </c>
      <c r="I2" s="6">
        <f>SUM(B2,C2)/G2</f>
        <v>0.53333333333333333</v>
      </c>
    </row>
    <row r="3" spans="1:9">
      <c r="A3" s="2" t="s">
        <v>2</v>
      </c>
      <c r="B3" s="1">
        <v>44</v>
      </c>
      <c r="C3" s="1">
        <v>95</v>
      </c>
      <c r="D3" s="1">
        <v>73</v>
      </c>
      <c r="E3" s="1">
        <v>38</v>
      </c>
      <c r="F3" s="1">
        <v>29</v>
      </c>
      <c r="G3" s="1">
        <f t="shared" ref="G3:G25" si="0">SUM(B3:F3)</f>
        <v>279</v>
      </c>
      <c r="H3" s="6">
        <f t="shared" ref="H3:H25" si="1">SUM(B3,C3)/SUM(G3-D3)</f>
        <v>0.67475728155339809</v>
      </c>
      <c r="I3" s="6">
        <f t="shared" ref="I3:I25" si="2">SUM(B3,C3)/G3</f>
        <v>0.49820788530465948</v>
      </c>
    </row>
    <row r="4" spans="1:9">
      <c r="A4" s="2" t="s">
        <v>3</v>
      </c>
      <c r="B4" s="1">
        <v>41</v>
      </c>
      <c r="C4" s="1">
        <v>86</v>
      </c>
      <c r="D4" s="1">
        <v>65</v>
      </c>
      <c r="E4" s="1">
        <v>57</v>
      </c>
      <c r="F4" s="1">
        <v>29</v>
      </c>
      <c r="G4" s="1">
        <f t="shared" si="0"/>
        <v>278</v>
      </c>
      <c r="H4" s="6">
        <f t="shared" si="1"/>
        <v>0.59624413145539901</v>
      </c>
      <c r="I4" s="6">
        <f t="shared" si="2"/>
        <v>0.45683453237410071</v>
      </c>
    </row>
    <row r="5" spans="1:9">
      <c r="A5" s="2" t="s">
        <v>4</v>
      </c>
      <c r="B5" s="1">
        <v>24</v>
      </c>
      <c r="C5" s="1">
        <v>82</v>
      </c>
      <c r="D5" s="1">
        <v>107</v>
      </c>
      <c r="E5" s="1">
        <v>36</v>
      </c>
      <c r="F5" s="1">
        <v>28</v>
      </c>
      <c r="G5" s="1">
        <f t="shared" si="0"/>
        <v>277</v>
      </c>
      <c r="H5" s="6">
        <f t="shared" si="1"/>
        <v>0.62352941176470589</v>
      </c>
      <c r="I5" s="6">
        <f t="shared" si="2"/>
        <v>0.38267148014440433</v>
      </c>
    </row>
    <row r="6" spans="1:9">
      <c r="A6" s="2" t="s">
        <v>5</v>
      </c>
      <c r="B6" s="1">
        <v>35</v>
      </c>
      <c r="C6" s="1">
        <v>126</v>
      </c>
      <c r="D6" s="1">
        <v>61</v>
      </c>
      <c r="E6" s="1">
        <v>36</v>
      </c>
      <c r="F6" s="1">
        <v>22</v>
      </c>
      <c r="G6" s="1">
        <f t="shared" si="0"/>
        <v>280</v>
      </c>
      <c r="H6" s="6">
        <f t="shared" si="1"/>
        <v>0.73515981735159819</v>
      </c>
      <c r="I6" s="6">
        <f t="shared" si="2"/>
        <v>0.57499999999999996</v>
      </c>
    </row>
    <row r="7" spans="1:9">
      <c r="A7" s="2" t="s">
        <v>6</v>
      </c>
      <c r="B7" s="1">
        <v>50</v>
      </c>
      <c r="C7" s="1">
        <v>79</v>
      </c>
      <c r="D7" s="1">
        <v>68</v>
      </c>
      <c r="E7" s="1">
        <v>63</v>
      </c>
      <c r="F7" s="1">
        <v>37</v>
      </c>
      <c r="G7" s="1">
        <f t="shared" si="0"/>
        <v>297</v>
      </c>
      <c r="H7" s="6">
        <f t="shared" si="1"/>
        <v>0.5633187772925764</v>
      </c>
      <c r="I7" s="6">
        <f t="shared" si="2"/>
        <v>0.43434343434343436</v>
      </c>
    </row>
    <row r="8" spans="1:9">
      <c r="A8" s="2" t="s">
        <v>7</v>
      </c>
      <c r="B8" s="1">
        <v>51</v>
      </c>
      <c r="C8" s="1">
        <v>90</v>
      </c>
      <c r="D8" s="1">
        <v>39</v>
      </c>
      <c r="E8" s="1">
        <v>56</v>
      </c>
      <c r="F8" s="1">
        <v>51</v>
      </c>
      <c r="G8" s="1">
        <f t="shared" si="0"/>
        <v>287</v>
      </c>
      <c r="H8" s="6">
        <f t="shared" si="1"/>
        <v>0.56854838709677424</v>
      </c>
      <c r="I8" s="6">
        <f t="shared" si="2"/>
        <v>0.49128919860627179</v>
      </c>
    </row>
    <row r="9" spans="1:9">
      <c r="A9" s="2" t="s">
        <v>8</v>
      </c>
      <c r="B9" s="1">
        <v>38</v>
      </c>
      <c r="C9" s="1">
        <v>87</v>
      </c>
      <c r="D9" s="1">
        <v>64</v>
      </c>
      <c r="E9" s="1">
        <v>62</v>
      </c>
      <c r="F9" s="1">
        <v>31</v>
      </c>
      <c r="G9" s="1">
        <f t="shared" si="0"/>
        <v>282</v>
      </c>
      <c r="H9" s="6">
        <f t="shared" si="1"/>
        <v>0.57339449541284404</v>
      </c>
      <c r="I9" s="6">
        <f t="shared" si="2"/>
        <v>0.4432624113475177</v>
      </c>
    </row>
    <row r="10" spans="1:9">
      <c r="A10" s="2" t="s">
        <v>9</v>
      </c>
      <c r="B10" s="1">
        <v>68</v>
      </c>
      <c r="C10" s="1">
        <v>82</v>
      </c>
      <c r="D10" s="1">
        <v>53</v>
      </c>
      <c r="E10" s="1">
        <v>39</v>
      </c>
      <c r="F10" s="1">
        <v>61</v>
      </c>
      <c r="G10" s="1">
        <f t="shared" si="0"/>
        <v>303</v>
      </c>
      <c r="H10" s="6">
        <f t="shared" si="1"/>
        <v>0.6</v>
      </c>
      <c r="I10" s="6">
        <f t="shared" si="2"/>
        <v>0.49504950495049505</v>
      </c>
    </row>
    <row r="11" spans="1:9">
      <c r="A11" s="2" t="s">
        <v>10</v>
      </c>
      <c r="B11" s="1">
        <v>46</v>
      </c>
      <c r="C11" s="1">
        <v>55</v>
      </c>
      <c r="D11" s="1">
        <v>48</v>
      </c>
      <c r="E11" s="1">
        <v>46</v>
      </c>
      <c r="F11" s="1">
        <v>147</v>
      </c>
      <c r="G11" s="1">
        <f t="shared" si="0"/>
        <v>342</v>
      </c>
      <c r="H11" s="6">
        <f t="shared" si="1"/>
        <v>0.34353741496598639</v>
      </c>
      <c r="I11" s="6">
        <f t="shared" si="2"/>
        <v>0.2953216374269006</v>
      </c>
    </row>
    <row r="12" spans="1:9">
      <c r="A12" s="2" t="s">
        <v>11</v>
      </c>
      <c r="B12" s="1">
        <v>35</v>
      </c>
      <c r="C12" s="1">
        <v>108</v>
      </c>
      <c r="D12" s="1">
        <v>68</v>
      </c>
      <c r="E12" s="1">
        <v>49</v>
      </c>
      <c r="F12" s="1">
        <v>21</v>
      </c>
      <c r="G12" s="1">
        <f t="shared" si="0"/>
        <v>281</v>
      </c>
      <c r="H12" s="6">
        <f t="shared" si="1"/>
        <v>0.67136150234741787</v>
      </c>
      <c r="I12" s="6">
        <f t="shared" si="2"/>
        <v>0.50889679715302494</v>
      </c>
    </row>
    <row r="13" spans="1:9">
      <c r="A13" s="2" t="s">
        <v>12</v>
      </c>
      <c r="B13" s="1">
        <v>43</v>
      </c>
      <c r="C13" s="1">
        <v>82</v>
      </c>
      <c r="D13" s="1">
        <v>93</v>
      </c>
      <c r="E13" s="1">
        <v>34</v>
      </c>
      <c r="F13" s="1">
        <v>15</v>
      </c>
      <c r="G13" s="1">
        <f t="shared" si="0"/>
        <v>267</v>
      </c>
      <c r="H13" s="6">
        <f t="shared" si="1"/>
        <v>0.7183908045977011</v>
      </c>
      <c r="I13" s="6">
        <f t="shared" si="2"/>
        <v>0.46816479400749061</v>
      </c>
    </row>
    <row r="14" spans="1:9">
      <c r="A14" s="2" t="s">
        <v>13</v>
      </c>
      <c r="B14" s="1">
        <v>31</v>
      </c>
      <c r="C14" s="1">
        <v>62</v>
      </c>
      <c r="D14" s="1">
        <v>99</v>
      </c>
      <c r="E14" s="1">
        <v>52</v>
      </c>
      <c r="F14" s="1">
        <v>26</v>
      </c>
      <c r="G14" s="1">
        <f t="shared" si="0"/>
        <v>270</v>
      </c>
      <c r="H14" s="6">
        <f t="shared" si="1"/>
        <v>0.54385964912280704</v>
      </c>
      <c r="I14" s="6">
        <f t="shared" si="2"/>
        <v>0.34444444444444444</v>
      </c>
    </row>
    <row r="15" spans="1:9">
      <c r="A15" s="2" t="s">
        <v>14</v>
      </c>
      <c r="B15" s="1">
        <v>25</v>
      </c>
      <c r="C15" s="1">
        <v>72</v>
      </c>
      <c r="D15" s="1">
        <v>83</v>
      </c>
      <c r="E15" s="1">
        <v>65</v>
      </c>
      <c r="F15" s="1">
        <v>33</v>
      </c>
      <c r="G15" s="1">
        <f t="shared" si="0"/>
        <v>278</v>
      </c>
      <c r="H15" s="6">
        <f t="shared" si="1"/>
        <v>0.49743589743589745</v>
      </c>
      <c r="I15" s="6">
        <f t="shared" si="2"/>
        <v>0.34892086330935251</v>
      </c>
    </row>
    <row r="16" spans="1:9">
      <c r="A16" s="2" t="s">
        <v>15</v>
      </c>
      <c r="B16" s="1">
        <v>23</v>
      </c>
      <c r="C16" s="1">
        <v>78</v>
      </c>
      <c r="D16" s="1">
        <v>86</v>
      </c>
      <c r="E16" s="1">
        <v>45</v>
      </c>
      <c r="F16" s="1">
        <v>38</v>
      </c>
      <c r="G16" s="1">
        <f t="shared" si="0"/>
        <v>270</v>
      </c>
      <c r="H16" s="6">
        <f t="shared" si="1"/>
        <v>0.54891304347826086</v>
      </c>
      <c r="I16" s="6">
        <f t="shared" si="2"/>
        <v>0.37407407407407406</v>
      </c>
    </row>
    <row r="17" spans="1:9">
      <c r="A17" s="2" t="s">
        <v>16</v>
      </c>
      <c r="B17" s="1">
        <v>41</v>
      </c>
      <c r="C17" s="1">
        <v>95</v>
      </c>
      <c r="D17" s="1">
        <v>63</v>
      </c>
      <c r="E17" s="1">
        <v>51</v>
      </c>
      <c r="F17" s="1">
        <v>26</v>
      </c>
      <c r="G17" s="1">
        <f t="shared" si="0"/>
        <v>276</v>
      </c>
      <c r="H17" s="6">
        <f t="shared" si="1"/>
        <v>0.63849765258215962</v>
      </c>
      <c r="I17" s="6">
        <f t="shared" si="2"/>
        <v>0.49275362318840582</v>
      </c>
    </row>
    <row r="18" spans="1:9">
      <c r="A18" s="2" t="s">
        <v>17</v>
      </c>
      <c r="B18" s="1">
        <v>52</v>
      </c>
      <c r="C18" s="1">
        <v>76</v>
      </c>
      <c r="D18" s="1">
        <v>48</v>
      </c>
      <c r="E18" s="1">
        <v>57</v>
      </c>
      <c r="F18" s="1">
        <v>59</v>
      </c>
      <c r="G18" s="1">
        <f t="shared" si="0"/>
        <v>292</v>
      </c>
      <c r="H18" s="6">
        <f t="shared" si="1"/>
        <v>0.52459016393442626</v>
      </c>
      <c r="I18" s="6">
        <f t="shared" si="2"/>
        <v>0.43835616438356162</v>
      </c>
    </row>
    <row r="19" spans="1:9">
      <c r="A19" s="2" t="s">
        <v>18</v>
      </c>
      <c r="B19" s="1">
        <v>43</v>
      </c>
      <c r="C19" s="1">
        <v>90</v>
      </c>
      <c r="D19" s="1">
        <v>55</v>
      </c>
      <c r="E19" s="1">
        <v>51</v>
      </c>
      <c r="F19" s="1">
        <v>45</v>
      </c>
      <c r="G19" s="1">
        <f t="shared" si="0"/>
        <v>284</v>
      </c>
      <c r="H19" s="6">
        <f t="shared" si="1"/>
        <v>0.58078602620087338</v>
      </c>
      <c r="I19" s="6">
        <f t="shared" si="2"/>
        <v>0.46830985915492956</v>
      </c>
    </row>
    <row r="20" spans="1:9">
      <c r="A20" s="2" t="s">
        <v>19</v>
      </c>
      <c r="B20" s="1">
        <v>36</v>
      </c>
      <c r="C20" s="1">
        <v>86</v>
      </c>
      <c r="D20" s="1">
        <v>91</v>
      </c>
      <c r="E20" s="1">
        <v>35</v>
      </c>
      <c r="F20" s="1">
        <v>26</v>
      </c>
      <c r="G20" s="1">
        <f t="shared" si="0"/>
        <v>274</v>
      </c>
      <c r="H20" s="6">
        <f t="shared" si="1"/>
        <v>0.66666666666666663</v>
      </c>
      <c r="I20" s="6">
        <f t="shared" si="2"/>
        <v>0.44525547445255476</v>
      </c>
    </row>
    <row r="21" spans="1:9">
      <c r="A21" s="2" t="s">
        <v>20</v>
      </c>
      <c r="B21" s="1">
        <v>70</v>
      </c>
      <c r="C21" s="1">
        <v>114</v>
      </c>
      <c r="D21" s="1">
        <v>38</v>
      </c>
      <c r="E21" s="1">
        <v>32</v>
      </c>
      <c r="F21" s="1">
        <v>23</v>
      </c>
      <c r="G21" s="1">
        <f t="shared" si="0"/>
        <v>277</v>
      </c>
      <c r="H21" s="6">
        <f t="shared" si="1"/>
        <v>0.76987447698744771</v>
      </c>
      <c r="I21" s="6">
        <f t="shared" si="2"/>
        <v>0.66425992779783394</v>
      </c>
    </row>
    <row r="22" spans="1:9">
      <c r="A22" s="2" t="s">
        <v>21</v>
      </c>
      <c r="B22" s="1">
        <v>80</v>
      </c>
      <c r="C22" s="1">
        <v>57</v>
      </c>
      <c r="D22" s="1">
        <v>75</v>
      </c>
      <c r="E22" s="1">
        <v>35</v>
      </c>
      <c r="F22" s="1">
        <v>36</v>
      </c>
      <c r="G22" s="1">
        <f t="shared" si="0"/>
        <v>283</v>
      </c>
      <c r="H22" s="6">
        <f t="shared" si="1"/>
        <v>0.65865384615384615</v>
      </c>
      <c r="I22" s="6">
        <f t="shared" si="2"/>
        <v>0.48409893992932862</v>
      </c>
    </row>
    <row r="23" spans="1:9">
      <c r="A23" s="2" t="s">
        <v>22</v>
      </c>
      <c r="B23" s="1">
        <v>24</v>
      </c>
      <c r="C23" s="1">
        <v>54</v>
      </c>
      <c r="D23" s="1">
        <v>114</v>
      </c>
      <c r="E23" s="1">
        <v>53</v>
      </c>
      <c r="F23" s="1">
        <v>22</v>
      </c>
      <c r="G23" s="1">
        <f t="shared" si="0"/>
        <v>267</v>
      </c>
      <c r="H23" s="6">
        <f t="shared" si="1"/>
        <v>0.50980392156862742</v>
      </c>
      <c r="I23" s="6">
        <f t="shared" si="2"/>
        <v>0.29213483146067415</v>
      </c>
    </row>
    <row r="24" spans="1:9">
      <c r="A24" s="2" t="s">
        <v>38</v>
      </c>
      <c r="B24" s="1">
        <v>27</v>
      </c>
      <c r="C24" s="1">
        <v>46</v>
      </c>
      <c r="D24" s="1">
        <v>115</v>
      </c>
      <c r="E24" s="1">
        <v>50</v>
      </c>
      <c r="F24" s="1">
        <v>28</v>
      </c>
      <c r="G24" s="1">
        <f t="shared" si="0"/>
        <v>266</v>
      </c>
      <c r="H24" s="6">
        <f t="shared" si="1"/>
        <v>0.48344370860927155</v>
      </c>
      <c r="I24" s="6">
        <f t="shared" si="2"/>
        <v>0.27443609022556392</v>
      </c>
    </row>
    <row r="25" spans="1:9">
      <c r="A25" s="2" t="s">
        <v>37</v>
      </c>
      <c r="B25" s="3">
        <f>SUM(B2:B24)</f>
        <v>960</v>
      </c>
      <c r="C25" s="3">
        <f>SUM(C2:C24)</f>
        <v>1921</v>
      </c>
      <c r="D25" s="3">
        <f>SUM(D2:D24)</f>
        <v>1682</v>
      </c>
      <c r="E25" s="3">
        <f>SUM(E2:E24)</f>
        <v>1077</v>
      </c>
      <c r="F25" s="3">
        <f>SUM(F2:F24)</f>
        <v>855</v>
      </c>
      <c r="G25" s="3">
        <f t="shared" si="0"/>
        <v>6495</v>
      </c>
      <c r="H25" s="6">
        <f t="shared" si="1"/>
        <v>0.59858715977560772</v>
      </c>
      <c r="I25" s="6">
        <f t="shared" si="2"/>
        <v>0.44357197844495766</v>
      </c>
    </row>
    <row r="26" spans="1:9">
      <c r="B26" s="1"/>
      <c r="C26" s="1"/>
      <c r="D26" s="1"/>
      <c r="E26" s="1"/>
      <c r="F26" s="1"/>
      <c r="G26" s="1"/>
      <c r="H26" s="1"/>
    </row>
    <row r="27" spans="1:9">
      <c r="B27" s="3" t="s">
        <v>30</v>
      </c>
      <c r="C27" s="1"/>
      <c r="D27" s="1"/>
      <c r="E27" s="3" t="s">
        <v>30</v>
      </c>
      <c r="F27" s="1"/>
      <c r="G27" s="1"/>
      <c r="H27" s="1"/>
    </row>
    <row r="28" spans="1:9">
      <c r="B28" s="3" t="s">
        <v>29</v>
      </c>
      <c r="C28" s="1">
        <f>SUM(B25:C25)</f>
        <v>2881</v>
      </c>
      <c r="D28" s="1"/>
      <c r="E28" s="3" t="s">
        <v>31</v>
      </c>
      <c r="F28" s="4">
        <f>SUM(E25:F25)</f>
        <v>1932</v>
      </c>
      <c r="G28" s="1"/>
      <c r="H28" s="1"/>
    </row>
    <row r="29" spans="1:9">
      <c r="B29" s="3"/>
      <c r="E29" s="2"/>
      <c r="G29" s="1"/>
      <c r="H29" s="1"/>
    </row>
    <row r="30" spans="1:9">
      <c r="B30" s="3"/>
      <c r="E30" s="2"/>
    </row>
    <row r="31" spans="1:9">
      <c r="B31" s="3" t="s">
        <v>32</v>
      </c>
      <c r="E31" s="2"/>
    </row>
    <row r="32" spans="1:9">
      <c r="B32" s="3" t="s">
        <v>33</v>
      </c>
      <c r="C32" s="1">
        <f>SUM(C28,F28)</f>
        <v>4813</v>
      </c>
      <c r="E32" s="3" t="s">
        <v>34</v>
      </c>
      <c r="F32" s="5">
        <f>C28/C32</f>
        <v>0.59858715977560772</v>
      </c>
    </row>
    <row r="33" spans="2:2">
      <c r="B3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</dc:creator>
  <cp:lastModifiedBy>Malcolm</cp:lastModifiedBy>
  <dcterms:created xsi:type="dcterms:W3CDTF">2014-02-10T13:31:31Z</dcterms:created>
  <dcterms:modified xsi:type="dcterms:W3CDTF">2014-02-10T14:45:17Z</dcterms:modified>
</cp:coreProperties>
</file>